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<sst xmlns="http://schemas.openxmlformats.org/spreadsheetml/2006/main" count="91" uniqueCount="91">
  <si>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Spółdzielnia Mieszkaniowa w Sokółce</t>
  </si>
  <si>
    <t>(wraz z należnymi odsetkami)</t>
  </si>
  <si>
    <t xml:space="preserve">budynek </t>
  </si>
  <si>
    <t>saldo bieżące                 ((-) nadpłata )</t>
  </si>
  <si>
    <t xml:space="preserve">zadłużenie </t>
  </si>
  <si>
    <t>nadpłata</t>
  </si>
  <si>
    <t>zadłużenie zasądzone</t>
  </si>
  <si>
    <t>razem zadłużenie</t>
  </si>
  <si>
    <t>ilość lokali</t>
  </si>
  <si>
    <t xml:space="preserve">Średnie zadłużenie na lokal </t>
  </si>
  <si>
    <t>1.</t>
  </si>
  <si>
    <t>2.</t>
  </si>
  <si>
    <t>3.</t>
  </si>
  <si>
    <t>4.</t>
  </si>
  <si>
    <t>5.</t>
  </si>
  <si>
    <t>6.(3.+5.)</t>
  </si>
  <si>
    <t>7.</t>
  </si>
  <si>
    <t>8.(6./7.)</t>
  </si>
  <si>
    <t>ul.Sikorskiego  6</t>
  </si>
  <si>
    <t>ul.Sikorskiego 8</t>
  </si>
  <si>
    <t>ul.Sikorskiego 10</t>
  </si>
  <si>
    <t>ul.Sikorskiego 12</t>
  </si>
  <si>
    <t>ul.Sikorskiego 14</t>
  </si>
  <si>
    <t>ul.Sikorskiego 16</t>
  </si>
  <si>
    <t>ul.Sikorskiego 18</t>
  </si>
  <si>
    <t>ul.Piłsudskiego 9</t>
  </si>
  <si>
    <t>ul.Piłsudskiego 9A</t>
  </si>
  <si>
    <t>ul.Piłsudskiego 11</t>
  </si>
  <si>
    <t>ul.Piłsudskiego 13</t>
  </si>
  <si>
    <t>ul. Os. Centrum 1</t>
  </si>
  <si>
    <t>ul. Osiedle Centrum 2</t>
  </si>
  <si>
    <t>ul. Os. Centrum 3</t>
  </si>
  <si>
    <t>ul. Os. Centrum 4</t>
  </si>
  <si>
    <t>ul. Sikorskiego 25</t>
  </si>
  <si>
    <t>ul.Os.Centrum 21</t>
  </si>
  <si>
    <t>ul.Os.Centrum 19</t>
  </si>
  <si>
    <t>ul.Os.Centrum 20</t>
  </si>
  <si>
    <t>ul. Os. Centrum 13</t>
  </si>
  <si>
    <t>ul. Osiedle Centrum 14</t>
  </si>
  <si>
    <t>ul. Osiedle Centrum 15</t>
  </si>
  <si>
    <t>ul. Os. Centrum 16</t>
  </si>
  <si>
    <t>ul.Os. Centrum 13A</t>
  </si>
  <si>
    <t>ul. Os. Centrum 10</t>
  </si>
  <si>
    <t>ul. Os. Centrum 12</t>
  </si>
  <si>
    <t>ul. Ściegiennego 18</t>
  </si>
  <si>
    <t>ul.Ściegiennego 20</t>
  </si>
  <si>
    <t>ul.Ściegiennego 22</t>
  </si>
  <si>
    <t>ul. Pocztowa 2</t>
  </si>
  <si>
    <t>ul.Pocztowa 3</t>
  </si>
  <si>
    <t>ul Pocztowa 4</t>
  </si>
  <si>
    <t>ul.Pocztowa 5</t>
  </si>
  <si>
    <t>ul. Grodzieńska 22</t>
  </si>
  <si>
    <t>ul.Grodzieńska 24</t>
  </si>
  <si>
    <t>ul.Grodzieńska 26</t>
  </si>
  <si>
    <t>ul.Grodzieńska 28</t>
  </si>
  <si>
    <t>ul.Grodzieńska 30</t>
  </si>
  <si>
    <t>ul. Wyszyńskiego 1</t>
  </si>
  <si>
    <t>ul.Wyszyńskiego 3</t>
  </si>
  <si>
    <t>ul.Wyszyńskiego 4</t>
  </si>
  <si>
    <t>ul.Wyszyńskiego 5</t>
  </si>
  <si>
    <t>ul.Kołłątaja 2</t>
  </si>
  <si>
    <t>ul.Kołłątaja 4</t>
  </si>
  <si>
    <t>ul.Wojska Polskiego 6</t>
  </si>
  <si>
    <t>ul.Wojska Polskiego 7</t>
  </si>
  <si>
    <t>ul. Kołłątaja 17</t>
  </si>
  <si>
    <t>ul.Kołłątaja 19</t>
  </si>
  <si>
    <t>ul.Kołłątaja 23</t>
  </si>
  <si>
    <t>ul.Kołłątaja 38</t>
  </si>
  <si>
    <t>ul. Kołłątaja 40</t>
  </si>
  <si>
    <t>ul.Kołłątaja 42</t>
  </si>
  <si>
    <t>ul.1-go Maja 11</t>
  </si>
  <si>
    <t>ul.Kolejowa 63</t>
  </si>
  <si>
    <t>ul Kolejowa 65</t>
  </si>
  <si>
    <t>ul.Kolejowa 67</t>
  </si>
  <si>
    <t>ul.Broniewskiego 16</t>
  </si>
  <si>
    <t>ul.Broniewskiego 18</t>
  </si>
  <si>
    <t>ul.Broniewskiego 20</t>
  </si>
  <si>
    <t>ul.Broniewskiego 22</t>
  </si>
  <si>
    <t>ul.Broniewskiego 24</t>
  </si>
  <si>
    <t>ul.Broniewskiego 26</t>
  </si>
  <si>
    <t>ul.Broniewskiego 28</t>
  </si>
  <si>
    <t>ul.Broniewskiego 30</t>
  </si>
  <si>
    <t>ul. Broniewskiego 32</t>
  </si>
  <si>
    <t>ul. Broniewskiego 10</t>
  </si>
  <si>
    <t>ul. Broniewskiego 14</t>
  </si>
  <si>
    <t>ul.Os.Zielone 11</t>
  </si>
  <si>
    <t>ul.Os. Zielone 12</t>
  </si>
  <si>
    <t>ul.Kuźmy 3</t>
  </si>
  <si>
    <t>Razem:</t>
  </si>
  <si>
    <t xml:space="preserve">Zadłużenie mieszkańców  wg budynków - stan na dzień 30-04-2017 </t>
  </si>
  <si>
    <t>Sokółka 30-04-2017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</si>
</sst>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3" fontId="42" fillId="0" borderId="0" xfId="42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3" fontId="44" fillId="0" borderId="11" xfId="42" applyFont="1" applyBorder="1" applyAlignment="1">
      <alignment horizontal="center" vertical="center" wrapText="1"/>
    </xf>
    <xf numFmtId="43" fontId="44" fillId="0" borderId="12" xfId="42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3" fontId="44" fillId="0" borderId="14" xfId="42" applyFont="1" applyBorder="1" applyAlignment="1">
      <alignment horizontal="center" vertical="center" wrapText="1"/>
    </xf>
    <xf numFmtId="43" fontId="44" fillId="0" borderId="15" xfId="42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43" fontId="43" fillId="0" borderId="17" xfId="42" applyFont="1" applyBorder="1" applyAlignment="1">
      <alignment/>
    </xf>
    <xf numFmtId="43" fontId="43" fillId="0" borderId="18" xfId="42" applyFont="1" applyBorder="1" applyAlignment="1">
      <alignment/>
    </xf>
    <xf numFmtId="0" fontId="43" fillId="0" borderId="19" xfId="0" applyFont="1" applyBorder="1" applyAlignment="1">
      <alignment/>
    </xf>
    <xf numFmtId="43" fontId="43" fillId="0" borderId="20" xfId="42" applyFont="1" applyBorder="1" applyAlignment="1">
      <alignment/>
    </xf>
    <xf numFmtId="43" fontId="43" fillId="0" borderId="21" xfId="42" applyFont="1" applyBorder="1" applyAlignment="1">
      <alignment/>
    </xf>
    <xf numFmtId="0" fontId="43" fillId="0" borderId="13" xfId="0" applyFont="1" applyBorder="1" applyAlignment="1">
      <alignment/>
    </xf>
    <xf numFmtId="43" fontId="43" fillId="0" borderId="14" xfId="42" applyFont="1" applyBorder="1" applyAlignment="1">
      <alignment/>
    </xf>
    <xf numFmtId="43" fontId="43" fillId="0" borderId="15" xfId="42" applyFont="1" applyBorder="1" applyAlignment="1">
      <alignment/>
    </xf>
    <xf numFmtId="0" fontId="45" fillId="0" borderId="0" xfId="0" applyFont="1" applyAlignment="1">
      <alignment/>
    </xf>
    <xf numFmtId="43" fontId="42" fillId="0" borderId="0" xfId="42" applyFont="1" applyFill="1" applyAlignment="1">
      <alignment/>
    </xf>
    <xf numFmtId="43" fontId="43" fillId="0" borderId="0" xfId="42" applyFont="1" applyFill="1" applyAlignment="1">
      <alignment/>
    </xf>
    <xf numFmtId="43" fontId="44" fillId="0" borderId="11" xfId="42" applyFont="1" applyFill="1" applyBorder="1" applyAlignment="1">
      <alignment horizontal="center" vertical="center" wrapText="1"/>
    </xf>
    <xf numFmtId="43" fontId="44" fillId="0" borderId="14" xfId="42" applyFont="1" applyFill="1" applyBorder="1" applyAlignment="1">
      <alignment horizontal="center" vertical="center" wrapText="1"/>
    </xf>
    <xf numFmtId="43" fontId="43" fillId="0" borderId="17" xfId="42" applyFont="1" applyFill="1" applyBorder="1" applyAlignment="1">
      <alignment/>
    </xf>
    <xf numFmtId="43" fontId="43" fillId="0" borderId="20" xfId="42" applyFont="1" applyFill="1" applyBorder="1" applyAlignment="1">
      <alignment/>
    </xf>
    <xf numFmtId="43" fontId="43" fillId="0" borderId="14" xfId="42" applyFont="1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19.8984375" style="0" customWidth="1"/>
    <col min="2" max="4" width="11.59765625" style="0" bestFit="1" customWidth="1"/>
    <col min="5" max="5" width="11.59765625" style="29" bestFit="1" customWidth="1"/>
    <col min="6" max="6" width="11.59765625" style="0" bestFit="1" customWidth="1"/>
    <col min="7" max="7" width="9.8984375" style="0" bestFit="1" customWidth="1"/>
    <col min="8" max="8" width="10.69921875" style="0" bestFit="1" customWidth="1"/>
  </cols>
  <sheetData>
    <row r="1" spans="1:8" ht="15.75">
      <c r="A1" s="1" t="s">
        <v>0</v>
      </c>
      <c r="B1" s="2"/>
      <c r="C1" s="2"/>
      <c r="D1" s="2"/>
      <c r="E1" s="22"/>
      <c r="F1" s="2"/>
      <c r="G1" s="2"/>
      <c r="H1" s="2"/>
    </row>
    <row r="2" spans="1:8" ht="14.25">
      <c r="A2" s="3"/>
      <c r="B2" s="2"/>
      <c r="C2" s="2"/>
      <c r="D2" s="2"/>
      <c r="E2" s="22"/>
      <c r="F2" s="2"/>
      <c r="G2" s="2"/>
      <c r="H2" s="2"/>
    </row>
    <row r="3" spans="1:8" ht="18">
      <c r="A3" s="30" t="s">
        <v>89</v>
      </c>
      <c r="B3" s="31"/>
      <c r="C3" s="31"/>
      <c r="D3" s="31"/>
      <c r="E3" s="31"/>
      <c r="F3" s="31"/>
      <c r="G3" s="31"/>
      <c r="H3" s="31"/>
    </row>
    <row r="4" spans="1:8" ht="15">
      <c r="A4" s="32" t="s">
        <v>1</v>
      </c>
      <c r="B4" s="33"/>
      <c r="C4" s="33"/>
      <c r="D4" s="33"/>
      <c r="E4" s="33"/>
      <c r="F4" s="33"/>
      <c r="G4" s="33"/>
      <c r="H4" s="33"/>
    </row>
    <row r="5" spans="1:8" ht="15" thickBot="1">
      <c r="A5" s="4"/>
      <c r="B5" s="5"/>
      <c r="C5" s="5"/>
      <c r="D5" s="5"/>
      <c r="E5" s="23"/>
      <c r="F5" s="5"/>
      <c r="G5" s="5"/>
      <c r="H5" s="5"/>
    </row>
    <row r="6" spans="1:8" ht="39" thickTop="1">
      <c r="A6" s="6" t="s">
        <v>2</v>
      </c>
      <c r="B6" s="7" t="s">
        <v>3</v>
      </c>
      <c r="C6" s="7" t="s">
        <v>4</v>
      </c>
      <c r="D6" s="7" t="s">
        <v>5</v>
      </c>
      <c r="E6" s="24" t="s">
        <v>6</v>
      </c>
      <c r="F6" s="7" t="s">
        <v>7</v>
      </c>
      <c r="G6" s="7" t="s">
        <v>8</v>
      </c>
      <c r="H6" s="8" t="s">
        <v>9</v>
      </c>
    </row>
    <row r="7" spans="1:8" ht="19.5" customHeight="1" thickBot="1">
      <c r="A7" s="9" t="s">
        <v>10</v>
      </c>
      <c r="B7" s="10" t="s">
        <v>11</v>
      </c>
      <c r="C7" s="10" t="s">
        <v>12</v>
      </c>
      <c r="D7" s="10" t="s">
        <v>13</v>
      </c>
      <c r="E7" s="25" t="s">
        <v>14</v>
      </c>
      <c r="F7" s="10" t="s">
        <v>15</v>
      </c>
      <c r="G7" s="10" t="s">
        <v>16</v>
      </c>
      <c r="H7" s="11" t="s">
        <v>17</v>
      </c>
    </row>
    <row r="8" spans="1:8" ht="19.5" customHeight="1" thickTop="1">
      <c r="A8" s="12" t="s">
        <v>18</v>
      </c>
      <c r="B8" s="13">
        <f>C8-D8</f>
        <v>1378.4199999999998</v>
      </c>
      <c r="C8" s="13">
        <v>2451.39</v>
      </c>
      <c r="D8" s="13">
        <v>1072.97</v>
      </c>
      <c r="E8" s="26"/>
      <c r="F8" s="13">
        <f aca="true" t="shared" si="0" ref="F8:F71">E8+C8</f>
        <v>2451.39</v>
      </c>
      <c r="G8" s="13">
        <v>24</v>
      </c>
      <c r="H8" s="14">
        <f aca="true" t="shared" si="1" ref="H8:H71">F8/G8</f>
        <v>102.14125</v>
      </c>
    </row>
    <row r="9" spans="1:8" ht="19.5" customHeight="1">
      <c r="A9" s="15" t="s">
        <v>19</v>
      </c>
      <c r="B9" s="13">
        <f>C9-D9</f>
        <v>-1182.9100000000003</v>
      </c>
      <c r="C9" s="16">
        <v>996.68</v>
      </c>
      <c r="D9" s="16">
        <v>2179.59</v>
      </c>
      <c r="E9" s="27"/>
      <c r="F9" s="16">
        <f t="shared" si="0"/>
        <v>996.68</v>
      </c>
      <c r="G9" s="16">
        <v>24</v>
      </c>
      <c r="H9" s="17">
        <f t="shared" si="1"/>
        <v>41.52833333333333</v>
      </c>
    </row>
    <row r="10" spans="1:8" ht="19.5" customHeight="1">
      <c r="A10" s="15" t="s">
        <v>20</v>
      </c>
      <c r="B10" s="13">
        <f aca="true" t="shared" si="2" ref="B10:B73">C10-D10</f>
        <v>4702.32</v>
      </c>
      <c r="C10" s="16">
        <v>6464.51</v>
      </c>
      <c r="D10" s="16">
        <v>1762.19</v>
      </c>
      <c r="E10" s="27"/>
      <c r="F10" s="16">
        <f t="shared" si="0"/>
        <v>6464.51</v>
      </c>
      <c r="G10" s="16">
        <v>24</v>
      </c>
      <c r="H10" s="17">
        <f t="shared" si="1"/>
        <v>269.3545833333333</v>
      </c>
    </row>
    <row r="11" spans="1:8" ht="19.5" customHeight="1">
      <c r="A11" s="15" t="s">
        <v>21</v>
      </c>
      <c r="B11" s="13">
        <f t="shared" si="2"/>
        <v>1796.4699999999998</v>
      </c>
      <c r="C11" s="16">
        <v>4007.54</v>
      </c>
      <c r="D11" s="16">
        <v>2211.07</v>
      </c>
      <c r="E11" s="27"/>
      <c r="F11" s="16">
        <f t="shared" si="0"/>
        <v>4007.54</v>
      </c>
      <c r="G11" s="16">
        <v>45</v>
      </c>
      <c r="H11" s="17">
        <f t="shared" si="1"/>
        <v>89.05644444444444</v>
      </c>
    </row>
    <row r="12" spans="1:8" ht="19.5" customHeight="1">
      <c r="A12" s="15" t="s">
        <v>22</v>
      </c>
      <c r="B12" s="13">
        <f t="shared" si="2"/>
        <v>7352.5</v>
      </c>
      <c r="C12" s="16">
        <v>8881.18</v>
      </c>
      <c r="D12" s="16">
        <v>1528.68</v>
      </c>
      <c r="E12" s="27">
        <v>30092.35</v>
      </c>
      <c r="F12" s="16">
        <f t="shared" si="0"/>
        <v>38973.53</v>
      </c>
      <c r="G12" s="16">
        <v>45</v>
      </c>
      <c r="H12" s="17">
        <f t="shared" si="1"/>
        <v>866.0784444444445</v>
      </c>
    </row>
    <row r="13" spans="1:8" ht="19.5" customHeight="1">
      <c r="A13" s="15" t="s">
        <v>23</v>
      </c>
      <c r="B13" s="13">
        <f t="shared" si="2"/>
        <v>3009.47</v>
      </c>
      <c r="C13" s="16">
        <v>6378.12</v>
      </c>
      <c r="D13" s="16">
        <v>3368.65</v>
      </c>
      <c r="E13" s="27"/>
      <c r="F13" s="16">
        <f t="shared" si="0"/>
        <v>6378.12</v>
      </c>
      <c r="G13" s="16">
        <v>50</v>
      </c>
      <c r="H13" s="17">
        <f t="shared" si="1"/>
        <v>127.5624</v>
      </c>
    </row>
    <row r="14" spans="1:8" ht="19.5" customHeight="1">
      <c r="A14" s="15" t="s">
        <v>24</v>
      </c>
      <c r="B14" s="13">
        <f t="shared" si="2"/>
        <v>-1310.1100000000001</v>
      </c>
      <c r="C14" s="16">
        <v>2020.17</v>
      </c>
      <c r="D14" s="16">
        <v>3330.28</v>
      </c>
      <c r="E14" s="27"/>
      <c r="F14" s="16">
        <f t="shared" si="0"/>
        <v>2020.17</v>
      </c>
      <c r="G14" s="16">
        <v>50</v>
      </c>
      <c r="H14" s="17">
        <f t="shared" si="1"/>
        <v>40.403400000000005</v>
      </c>
    </row>
    <row r="15" spans="1:8" ht="19.5" customHeight="1">
      <c r="A15" s="15" t="s">
        <v>25</v>
      </c>
      <c r="B15" s="13">
        <f t="shared" si="2"/>
        <v>1156.56</v>
      </c>
      <c r="C15" s="16">
        <v>3300.83</v>
      </c>
      <c r="D15" s="16">
        <v>2144.27</v>
      </c>
      <c r="E15" s="27"/>
      <c r="F15" s="16">
        <f t="shared" si="0"/>
        <v>3300.83</v>
      </c>
      <c r="G15" s="16">
        <v>36</v>
      </c>
      <c r="H15" s="17">
        <f t="shared" si="1"/>
        <v>91.68972222222222</v>
      </c>
    </row>
    <row r="16" spans="1:8" ht="19.5" customHeight="1">
      <c r="A16" s="15" t="s">
        <v>26</v>
      </c>
      <c r="B16" s="13">
        <f t="shared" si="2"/>
        <v>3843.6799999999994</v>
      </c>
      <c r="C16" s="16">
        <v>8653.13</v>
      </c>
      <c r="D16" s="16">
        <v>4809.45</v>
      </c>
      <c r="E16" s="27"/>
      <c r="F16" s="16">
        <f t="shared" si="0"/>
        <v>8653.13</v>
      </c>
      <c r="G16" s="16">
        <v>41</v>
      </c>
      <c r="H16" s="17">
        <f t="shared" si="1"/>
        <v>211.05195121951218</v>
      </c>
    </row>
    <row r="17" spans="1:8" ht="19.5" customHeight="1">
      <c r="A17" s="15" t="s">
        <v>27</v>
      </c>
      <c r="B17" s="13">
        <f t="shared" si="2"/>
        <v>-1352.08</v>
      </c>
      <c r="C17" s="16">
        <v>2681.01</v>
      </c>
      <c r="D17" s="16">
        <v>4033.09</v>
      </c>
      <c r="E17" s="27"/>
      <c r="F17" s="16">
        <f t="shared" si="0"/>
        <v>2681.01</v>
      </c>
      <c r="G17" s="16">
        <v>36</v>
      </c>
      <c r="H17" s="17">
        <f t="shared" si="1"/>
        <v>74.47250000000001</v>
      </c>
    </row>
    <row r="18" spans="1:8" ht="19.5" customHeight="1">
      <c r="A18" s="15" t="s">
        <v>28</v>
      </c>
      <c r="B18" s="13">
        <f t="shared" si="2"/>
        <v>4367.84</v>
      </c>
      <c r="C18" s="16">
        <v>6534.81</v>
      </c>
      <c r="D18" s="16">
        <v>2166.97</v>
      </c>
      <c r="E18" s="27"/>
      <c r="F18" s="16">
        <f t="shared" si="0"/>
        <v>6534.81</v>
      </c>
      <c r="G18" s="16">
        <v>36</v>
      </c>
      <c r="H18" s="17">
        <f t="shared" si="1"/>
        <v>181.5225</v>
      </c>
    </row>
    <row r="19" spans="1:8" ht="19.5" customHeight="1">
      <c r="A19" s="15" t="s">
        <v>29</v>
      </c>
      <c r="B19" s="13">
        <f t="shared" si="2"/>
        <v>2739.9500000000003</v>
      </c>
      <c r="C19" s="16">
        <v>6584.39</v>
      </c>
      <c r="D19" s="16">
        <v>3844.44</v>
      </c>
      <c r="E19" s="27"/>
      <c r="F19" s="16">
        <f t="shared" si="0"/>
        <v>6584.39</v>
      </c>
      <c r="G19" s="16">
        <v>60</v>
      </c>
      <c r="H19" s="17">
        <f t="shared" si="1"/>
        <v>109.73983333333334</v>
      </c>
    </row>
    <row r="20" spans="1:8" ht="19.5" customHeight="1">
      <c r="A20" s="15" t="s">
        <v>30</v>
      </c>
      <c r="B20" s="13">
        <f t="shared" si="2"/>
        <v>1150.3600000000001</v>
      </c>
      <c r="C20" s="16">
        <v>1992.18</v>
      </c>
      <c r="D20" s="16">
        <v>841.82</v>
      </c>
      <c r="E20" s="27"/>
      <c r="F20" s="16">
        <f t="shared" si="0"/>
        <v>1992.18</v>
      </c>
      <c r="G20" s="16">
        <v>25</v>
      </c>
      <c r="H20" s="17">
        <f t="shared" si="1"/>
        <v>79.6872</v>
      </c>
    </row>
    <row r="21" spans="1:8" ht="19.5" customHeight="1">
      <c r="A21" s="15" t="s">
        <v>31</v>
      </c>
      <c r="B21" s="13">
        <f t="shared" si="2"/>
        <v>3381.7700000000004</v>
      </c>
      <c r="C21" s="16">
        <v>4390.43</v>
      </c>
      <c r="D21" s="16">
        <v>1008.66</v>
      </c>
      <c r="E21" s="27"/>
      <c r="F21" s="16">
        <f t="shared" si="0"/>
        <v>4390.43</v>
      </c>
      <c r="G21" s="16">
        <v>25</v>
      </c>
      <c r="H21" s="17">
        <f t="shared" si="1"/>
        <v>175.61720000000003</v>
      </c>
    </row>
    <row r="22" spans="1:8" ht="19.5" customHeight="1">
      <c r="A22" s="15" t="s">
        <v>32</v>
      </c>
      <c r="B22" s="13">
        <f t="shared" si="2"/>
        <v>1836.77</v>
      </c>
      <c r="C22" s="16">
        <v>3734.17</v>
      </c>
      <c r="D22" s="16">
        <v>1897.4</v>
      </c>
      <c r="E22" s="27"/>
      <c r="F22" s="16">
        <f t="shared" si="0"/>
        <v>3734.17</v>
      </c>
      <c r="G22" s="16">
        <v>60</v>
      </c>
      <c r="H22" s="17">
        <f t="shared" si="1"/>
        <v>62.23616666666667</v>
      </c>
    </row>
    <row r="23" spans="1:8" ht="19.5" customHeight="1">
      <c r="A23" s="15" t="s">
        <v>33</v>
      </c>
      <c r="B23" s="13">
        <f t="shared" si="2"/>
        <v>2506.08</v>
      </c>
      <c r="C23" s="16">
        <v>3006.24</v>
      </c>
      <c r="D23" s="16">
        <v>500.16</v>
      </c>
      <c r="E23" s="27"/>
      <c r="F23" s="16">
        <f t="shared" si="0"/>
        <v>3006.24</v>
      </c>
      <c r="G23" s="16">
        <v>15</v>
      </c>
      <c r="H23" s="17">
        <f t="shared" si="1"/>
        <v>200.416</v>
      </c>
    </row>
    <row r="24" spans="1:8" ht="19.5" customHeight="1">
      <c r="A24" s="15" t="s">
        <v>34</v>
      </c>
      <c r="B24" s="13">
        <f t="shared" si="2"/>
        <v>-334.8299999999999</v>
      </c>
      <c r="C24" s="16">
        <v>1474.4</v>
      </c>
      <c r="D24" s="16">
        <v>1809.23</v>
      </c>
      <c r="E24" s="27"/>
      <c r="F24" s="16">
        <f t="shared" si="0"/>
        <v>1474.4</v>
      </c>
      <c r="G24" s="16">
        <v>30</v>
      </c>
      <c r="H24" s="17">
        <f t="shared" si="1"/>
        <v>49.14666666666667</v>
      </c>
    </row>
    <row r="25" spans="1:8" ht="19.5" customHeight="1">
      <c r="A25" s="15" t="s">
        <v>35</v>
      </c>
      <c r="B25" s="13">
        <f t="shared" si="2"/>
        <v>14031.01</v>
      </c>
      <c r="C25" s="16">
        <v>19893.84</v>
      </c>
      <c r="D25" s="16">
        <v>5862.83</v>
      </c>
      <c r="E25" s="27">
        <v>14347.14</v>
      </c>
      <c r="F25" s="16">
        <f t="shared" si="0"/>
        <v>34240.979999999996</v>
      </c>
      <c r="G25" s="16">
        <v>74</v>
      </c>
      <c r="H25" s="17">
        <f t="shared" si="1"/>
        <v>462.7159459459459</v>
      </c>
    </row>
    <row r="26" spans="1:8" ht="19.5" customHeight="1">
      <c r="A26" s="15" t="s">
        <v>36</v>
      </c>
      <c r="B26" s="13">
        <f t="shared" si="2"/>
        <v>-2201.59</v>
      </c>
      <c r="C26" s="16">
        <v>4173.16</v>
      </c>
      <c r="D26" s="16">
        <v>6374.75</v>
      </c>
      <c r="E26" s="27"/>
      <c r="F26" s="16">
        <f t="shared" si="0"/>
        <v>4173.16</v>
      </c>
      <c r="G26" s="16">
        <v>45</v>
      </c>
      <c r="H26" s="17">
        <f t="shared" si="1"/>
        <v>92.73688888888888</v>
      </c>
    </row>
    <row r="27" spans="1:8" ht="19.5" customHeight="1">
      <c r="A27" s="15" t="s">
        <v>37</v>
      </c>
      <c r="B27" s="13">
        <f t="shared" si="2"/>
        <v>5348.46</v>
      </c>
      <c r="C27" s="16">
        <v>7977.38</v>
      </c>
      <c r="D27" s="16">
        <v>2628.92</v>
      </c>
      <c r="E27" s="27"/>
      <c r="F27" s="16">
        <f t="shared" si="0"/>
        <v>7977.38</v>
      </c>
      <c r="G27" s="16">
        <v>65</v>
      </c>
      <c r="H27" s="17">
        <f t="shared" si="1"/>
        <v>122.72892307692308</v>
      </c>
    </row>
    <row r="28" spans="1:8" ht="19.5" customHeight="1">
      <c r="A28" s="15" t="s">
        <v>38</v>
      </c>
      <c r="B28" s="13">
        <f t="shared" si="2"/>
        <v>-643.76</v>
      </c>
      <c r="C28" s="16">
        <v>1443.66</v>
      </c>
      <c r="D28" s="16">
        <v>2087.42</v>
      </c>
      <c r="E28" s="27"/>
      <c r="F28" s="16">
        <f t="shared" si="0"/>
        <v>1443.66</v>
      </c>
      <c r="G28" s="16">
        <v>25</v>
      </c>
      <c r="H28" s="17">
        <f t="shared" si="1"/>
        <v>57.7464</v>
      </c>
    </row>
    <row r="29" spans="1:8" ht="19.5" customHeight="1">
      <c r="A29" s="15" t="s">
        <v>39</v>
      </c>
      <c r="B29" s="13">
        <f t="shared" si="2"/>
        <v>4052.97</v>
      </c>
      <c r="C29" s="16">
        <v>6391.25</v>
      </c>
      <c r="D29" s="16">
        <v>2338.28</v>
      </c>
      <c r="E29" s="27"/>
      <c r="F29" s="16">
        <f t="shared" si="0"/>
        <v>6391.25</v>
      </c>
      <c r="G29" s="16">
        <v>25</v>
      </c>
      <c r="H29" s="17">
        <f t="shared" si="1"/>
        <v>255.65</v>
      </c>
    </row>
    <row r="30" spans="1:8" ht="19.5" customHeight="1">
      <c r="A30" s="15" t="s">
        <v>40</v>
      </c>
      <c r="B30" s="13">
        <f t="shared" si="2"/>
        <v>2001.6000000000004</v>
      </c>
      <c r="C30" s="16">
        <v>5350.06</v>
      </c>
      <c r="D30" s="16">
        <v>3348.46</v>
      </c>
      <c r="E30" s="27"/>
      <c r="F30" s="16">
        <f t="shared" si="0"/>
        <v>5350.06</v>
      </c>
      <c r="G30" s="16">
        <v>65</v>
      </c>
      <c r="H30" s="17">
        <f t="shared" si="1"/>
        <v>82.3086153846154</v>
      </c>
    </row>
    <row r="31" spans="1:8" ht="19.5" customHeight="1">
      <c r="A31" s="15" t="s">
        <v>41</v>
      </c>
      <c r="B31" s="13">
        <f t="shared" si="2"/>
        <v>1288.3600000000001</v>
      </c>
      <c r="C31" s="16">
        <v>2925.53</v>
      </c>
      <c r="D31" s="16">
        <v>1637.17</v>
      </c>
      <c r="E31" s="27"/>
      <c r="F31" s="16">
        <f t="shared" si="0"/>
        <v>2925.53</v>
      </c>
      <c r="G31" s="16">
        <v>36</v>
      </c>
      <c r="H31" s="17">
        <f t="shared" si="1"/>
        <v>81.26472222222223</v>
      </c>
    </row>
    <row r="32" spans="1:8" ht="19.5" customHeight="1">
      <c r="A32" s="15" t="s">
        <v>42</v>
      </c>
      <c r="B32" s="13">
        <f t="shared" si="2"/>
        <v>430.1400000000003</v>
      </c>
      <c r="C32" s="16">
        <v>4703.14</v>
      </c>
      <c r="D32" s="16">
        <v>4273</v>
      </c>
      <c r="E32" s="27"/>
      <c r="F32" s="16">
        <f t="shared" si="0"/>
        <v>4703.14</v>
      </c>
      <c r="G32" s="16">
        <v>65</v>
      </c>
      <c r="H32" s="17">
        <f t="shared" si="1"/>
        <v>72.35600000000001</v>
      </c>
    </row>
    <row r="33" spans="1:8" ht="19.5" customHeight="1">
      <c r="A33" s="15" t="s">
        <v>43</v>
      </c>
      <c r="B33" s="13">
        <f t="shared" si="2"/>
        <v>2594.9700000000003</v>
      </c>
      <c r="C33" s="16">
        <v>4167.64</v>
      </c>
      <c r="D33" s="16">
        <v>1572.67</v>
      </c>
      <c r="E33" s="27">
        <v>6157.15</v>
      </c>
      <c r="F33" s="16">
        <f t="shared" si="0"/>
        <v>10324.79</v>
      </c>
      <c r="G33" s="16">
        <v>16</v>
      </c>
      <c r="H33" s="17">
        <f t="shared" si="1"/>
        <v>645.299375</v>
      </c>
    </row>
    <row r="34" spans="1:8" ht="19.5" customHeight="1">
      <c r="A34" s="15" t="s">
        <v>44</v>
      </c>
      <c r="B34" s="13">
        <f t="shared" si="2"/>
        <v>10455.17</v>
      </c>
      <c r="C34" s="16">
        <v>13067.6</v>
      </c>
      <c r="D34" s="16">
        <v>2612.43</v>
      </c>
      <c r="E34" s="27"/>
      <c r="F34" s="16">
        <f t="shared" si="0"/>
        <v>13067.6</v>
      </c>
      <c r="G34" s="16">
        <v>18</v>
      </c>
      <c r="H34" s="17">
        <f t="shared" si="1"/>
        <v>725.9777777777778</v>
      </c>
    </row>
    <row r="35" spans="1:8" ht="19.5" customHeight="1">
      <c r="A35" s="15" t="s">
        <v>45</v>
      </c>
      <c r="B35" s="13">
        <f t="shared" si="2"/>
        <v>-1262.88</v>
      </c>
      <c r="C35" s="16">
        <v>2346.35</v>
      </c>
      <c r="D35" s="16">
        <v>3609.23</v>
      </c>
      <c r="E35" s="27"/>
      <c r="F35" s="16">
        <f t="shared" si="0"/>
        <v>2346.35</v>
      </c>
      <c r="G35" s="16">
        <v>40</v>
      </c>
      <c r="H35" s="17">
        <f t="shared" si="1"/>
        <v>58.65875</v>
      </c>
    </row>
    <row r="36" spans="1:8" ht="19.5" customHeight="1">
      <c r="A36" s="15" t="s">
        <v>46</v>
      </c>
      <c r="B36" s="13">
        <f t="shared" si="2"/>
        <v>5637.68</v>
      </c>
      <c r="C36" s="16">
        <v>6940.18</v>
      </c>
      <c r="D36" s="16">
        <v>1302.5</v>
      </c>
      <c r="E36" s="27"/>
      <c r="F36" s="16">
        <f t="shared" si="0"/>
        <v>6940.18</v>
      </c>
      <c r="G36" s="16">
        <v>24</v>
      </c>
      <c r="H36" s="17">
        <f t="shared" si="1"/>
        <v>289.1741666666667</v>
      </c>
    </row>
    <row r="37" spans="1:8" ht="19.5" customHeight="1">
      <c r="A37" s="15" t="s">
        <v>47</v>
      </c>
      <c r="B37" s="13">
        <f t="shared" si="2"/>
        <v>6419.53</v>
      </c>
      <c r="C37" s="16">
        <v>12674.9</v>
      </c>
      <c r="D37" s="16">
        <v>6255.37</v>
      </c>
      <c r="E37" s="27"/>
      <c r="F37" s="16">
        <f t="shared" si="0"/>
        <v>12674.9</v>
      </c>
      <c r="G37" s="16">
        <v>65</v>
      </c>
      <c r="H37" s="17">
        <f t="shared" si="1"/>
        <v>194.99846153846153</v>
      </c>
    </row>
    <row r="38" spans="1:8" ht="19.5" customHeight="1">
      <c r="A38" s="15" t="s">
        <v>48</v>
      </c>
      <c r="B38" s="13">
        <f t="shared" si="2"/>
        <v>2618.5899999999997</v>
      </c>
      <c r="C38" s="16">
        <v>5890.66</v>
      </c>
      <c r="D38" s="16">
        <v>3272.07</v>
      </c>
      <c r="E38" s="27"/>
      <c r="F38" s="16">
        <f t="shared" si="0"/>
        <v>5890.66</v>
      </c>
      <c r="G38" s="16">
        <v>35</v>
      </c>
      <c r="H38" s="17">
        <f t="shared" si="1"/>
        <v>168.30457142857142</v>
      </c>
    </row>
    <row r="39" spans="1:8" ht="19.5" customHeight="1">
      <c r="A39" s="15" t="s">
        <v>49</v>
      </c>
      <c r="B39" s="13">
        <f t="shared" si="2"/>
        <v>820.0100000000002</v>
      </c>
      <c r="C39" s="16">
        <v>4388.34</v>
      </c>
      <c r="D39" s="16">
        <v>3568.33</v>
      </c>
      <c r="E39" s="27"/>
      <c r="F39" s="16">
        <f t="shared" si="0"/>
        <v>4388.34</v>
      </c>
      <c r="G39" s="16">
        <v>45</v>
      </c>
      <c r="H39" s="17">
        <f t="shared" si="1"/>
        <v>97.51866666666668</v>
      </c>
    </row>
    <row r="40" spans="1:8" ht="19.5" customHeight="1">
      <c r="A40" s="15" t="s">
        <v>50</v>
      </c>
      <c r="B40" s="13">
        <f t="shared" si="2"/>
        <v>1402.56</v>
      </c>
      <c r="C40" s="16">
        <v>3735.38</v>
      </c>
      <c r="D40" s="16">
        <v>2332.82</v>
      </c>
      <c r="E40" s="27"/>
      <c r="F40" s="16">
        <f t="shared" si="0"/>
        <v>3735.38</v>
      </c>
      <c r="G40" s="16">
        <v>45</v>
      </c>
      <c r="H40" s="17">
        <f t="shared" si="1"/>
        <v>83.00844444444445</v>
      </c>
    </row>
    <row r="41" spans="1:8" ht="19.5" customHeight="1">
      <c r="A41" s="15" t="s">
        <v>51</v>
      </c>
      <c r="B41" s="13">
        <f t="shared" si="2"/>
        <v>3846.5800000000004</v>
      </c>
      <c r="C41" s="16">
        <v>5962.55</v>
      </c>
      <c r="D41" s="16">
        <v>2115.97</v>
      </c>
      <c r="E41" s="27"/>
      <c r="F41" s="16">
        <f t="shared" si="0"/>
        <v>5962.55</v>
      </c>
      <c r="G41" s="16">
        <v>30</v>
      </c>
      <c r="H41" s="17">
        <f t="shared" si="1"/>
        <v>198.75166666666667</v>
      </c>
    </row>
    <row r="42" spans="1:8" ht="19.5" customHeight="1">
      <c r="A42" s="15" t="s">
        <v>52</v>
      </c>
      <c r="B42" s="13">
        <f t="shared" si="2"/>
        <v>1407.1799999999998</v>
      </c>
      <c r="C42" s="16">
        <v>4058.7</v>
      </c>
      <c r="D42" s="16">
        <v>2651.52</v>
      </c>
      <c r="E42" s="27"/>
      <c r="F42" s="16">
        <f t="shared" si="0"/>
        <v>4058.7</v>
      </c>
      <c r="G42" s="16">
        <v>40</v>
      </c>
      <c r="H42" s="17">
        <f t="shared" si="1"/>
        <v>101.4675</v>
      </c>
    </row>
    <row r="43" spans="1:8" ht="19.5" customHeight="1">
      <c r="A43" s="15" t="s">
        <v>53</v>
      </c>
      <c r="B43" s="13">
        <f t="shared" si="2"/>
        <v>798.2400000000002</v>
      </c>
      <c r="C43" s="16">
        <v>4491.3</v>
      </c>
      <c r="D43" s="16">
        <v>3693.06</v>
      </c>
      <c r="E43" s="27"/>
      <c r="F43" s="16">
        <f t="shared" si="0"/>
        <v>4491.3</v>
      </c>
      <c r="G43" s="16">
        <v>65</v>
      </c>
      <c r="H43" s="17">
        <f t="shared" si="1"/>
        <v>69.09692307692308</v>
      </c>
    </row>
    <row r="44" spans="1:8" ht="19.5" customHeight="1">
      <c r="A44" s="15" t="s">
        <v>54</v>
      </c>
      <c r="B44" s="13">
        <f t="shared" si="2"/>
        <v>8295.26</v>
      </c>
      <c r="C44" s="16">
        <v>10170.77</v>
      </c>
      <c r="D44" s="16">
        <v>1875.51</v>
      </c>
      <c r="E44" s="27">
        <v>10782.58</v>
      </c>
      <c r="F44" s="16">
        <f t="shared" si="0"/>
        <v>20953.35</v>
      </c>
      <c r="G44" s="16">
        <v>30</v>
      </c>
      <c r="H44" s="17">
        <f t="shared" si="1"/>
        <v>698.4449999999999</v>
      </c>
    </row>
    <row r="45" spans="1:8" ht="19.5" customHeight="1">
      <c r="A45" s="15" t="s">
        <v>55</v>
      </c>
      <c r="B45" s="13">
        <f t="shared" si="2"/>
        <v>2954.23</v>
      </c>
      <c r="C45" s="16">
        <v>6233.21</v>
      </c>
      <c r="D45" s="16">
        <v>3278.98</v>
      </c>
      <c r="E45" s="27">
        <v>13778.11</v>
      </c>
      <c r="F45" s="16">
        <f t="shared" si="0"/>
        <v>20011.32</v>
      </c>
      <c r="G45" s="16">
        <v>55</v>
      </c>
      <c r="H45" s="17">
        <f t="shared" si="1"/>
        <v>363.8421818181818</v>
      </c>
    </row>
    <row r="46" spans="1:8" ht="19.5" customHeight="1">
      <c r="A46" s="15" t="s">
        <v>56</v>
      </c>
      <c r="B46" s="13">
        <f t="shared" si="2"/>
        <v>8749.66</v>
      </c>
      <c r="C46" s="16">
        <v>11534.28</v>
      </c>
      <c r="D46" s="16">
        <v>2784.62</v>
      </c>
      <c r="E46" s="27"/>
      <c r="F46" s="16">
        <f t="shared" si="0"/>
        <v>11534.28</v>
      </c>
      <c r="G46" s="16">
        <v>56</v>
      </c>
      <c r="H46" s="17">
        <f t="shared" si="1"/>
        <v>205.96928571428572</v>
      </c>
    </row>
    <row r="47" spans="1:8" ht="19.5" customHeight="1">
      <c r="A47" s="15" t="s">
        <v>57</v>
      </c>
      <c r="B47" s="13">
        <f t="shared" si="2"/>
        <v>7226.29</v>
      </c>
      <c r="C47" s="16">
        <v>7495</v>
      </c>
      <c r="D47" s="16">
        <v>268.71</v>
      </c>
      <c r="E47" s="27"/>
      <c r="F47" s="16">
        <f t="shared" si="0"/>
        <v>7495</v>
      </c>
      <c r="G47" s="16">
        <v>20</v>
      </c>
      <c r="H47" s="17">
        <f t="shared" si="1"/>
        <v>374.75</v>
      </c>
    </row>
    <row r="48" spans="1:8" ht="19.5" customHeight="1">
      <c r="A48" s="15" t="s">
        <v>58</v>
      </c>
      <c r="B48" s="13">
        <f t="shared" si="2"/>
        <v>4014.1899999999987</v>
      </c>
      <c r="C48" s="16">
        <v>9765.21</v>
      </c>
      <c r="D48" s="16">
        <v>5751.02</v>
      </c>
      <c r="E48" s="27"/>
      <c r="F48" s="16">
        <f t="shared" si="0"/>
        <v>9765.21</v>
      </c>
      <c r="G48" s="16">
        <v>83</v>
      </c>
      <c r="H48" s="17">
        <f t="shared" si="1"/>
        <v>117.65313253012047</v>
      </c>
    </row>
    <row r="49" spans="1:8" ht="19.5" customHeight="1">
      <c r="A49" s="15" t="s">
        <v>59</v>
      </c>
      <c r="B49" s="13">
        <f t="shared" si="2"/>
        <v>2570.99</v>
      </c>
      <c r="C49" s="16">
        <v>4749.57</v>
      </c>
      <c r="D49" s="16">
        <v>2178.58</v>
      </c>
      <c r="E49" s="27">
        <v>4462.11</v>
      </c>
      <c r="F49" s="16">
        <f t="shared" si="0"/>
        <v>9211.68</v>
      </c>
      <c r="G49" s="16">
        <v>24</v>
      </c>
      <c r="H49" s="17">
        <f t="shared" si="1"/>
        <v>383.82</v>
      </c>
    </row>
    <row r="50" spans="1:8" ht="19.5" customHeight="1">
      <c r="A50" s="15" t="s">
        <v>60</v>
      </c>
      <c r="B50" s="13">
        <f t="shared" si="2"/>
        <v>4192.28</v>
      </c>
      <c r="C50" s="16">
        <v>6084.4</v>
      </c>
      <c r="D50" s="16">
        <v>1892.12</v>
      </c>
      <c r="E50" s="27"/>
      <c r="F50" s="16">
        <f t="shared" si="0"/>
        <v>6084.4</v>
      </c>
      <c r="G50" s="16">
        <v>27</v>
      </c>
      <c r="H50" s="17">
        <f t="shared" si="1"/>
        <v>225.34814814814814</v>
      </c>
    </row>
    <row r="51" spans="1:8" ht="19.5" customHeight="1">
      <c r="A51" s="15" t="s">
        <v>61</v>
      </c>
      <c r="B51" s="13">
        <f t="shared" si="2"/>
        <v>3388.06</v>
      </c>
      <c r="C51" s="16">
        <v>5326.58</v>
      </c>
      <c r="D51" s="16">
        <v>1938.52</v>
      </c>
      <c r="E51" s="27"/>
      <c r="F51" s="16">
        <f t="shared" si="0"/>
        <v>5326.58</v>
      </c>
      <c r="G51" s="16">
        <v>30</v>
      </c>
      <c r="H51" s="17">
        <f t="shared" si="1"/>
        <v>177.55266666666665</v>
      </c>
    </row>
    <row r="52" spans="1:8" ht="19.5" customHeight="1">
      <c r="A52" s="15" t="s">
        <v>62</v>
      </c>
      <c r="B52" s="13">
        <f t="shared" si="2"/>
        <v>-304.03</v>
      </c>
      <c r="C52" s="16">
        <v>1086.13</v>
      </c>
      <c r="D52" s="16">
        <v>1390.16</v>
      </c>
      <c r="E52" s="27"/>
      <c r="F52" s="16">
        <f t="shared" si="0"/>
        <v>1086.13</v>
      </c>
      <c r="G52" s="16">
        <v>35</v>
      </c>
      <c r="H52" s="17">
        <f t="shared" si="1"/>
        <v>31.032285714285717</v>
      </c>
    </row>
    <row r="53" spans="1:8" ht="19.5" customHeight="1">
      <c r="A53" s="15" t="s">
        <v>63</v>
      </c>
      <c r="B53" s="13">
        <f t="shared" si="2"/>
        <v>259.71000000000004</v>
      </c>
      <c r="C53" s="16">
        <v>1187.69</v>
      </c>
      <c r="D53" s="16">
        <v>927.98</v>
      </c>
      <c r="E53" s="27"/>
      <c r="F53" s="16">
        <f t="shared" si="0"/>
        <v>1187.69</v>
      </c>
      <c r="G53" s="16">
        <v>16</v>
      </c>
      <c r="H53" s="17">
        <f t="shared" si="1"/>
        <v>74.230625</v>
      </c>
    </row>
    <row r="54" spans="1:8" ht="19.5" customHeight="1">
      <c r="A54" s="15" t="s">
        <v>64</v>
      </c>
      <c r="B54" s="13">
        <f t="shared" si="2"/>
        <v>3470.7700000000004</v>
      </c>
      <c r="C54" s="16">
        <v>5356.77</v>
      </c>
      <c r="D54" s="16">
        <v>1886</v>
      </c>
      <c r="E54" s="27"/>
      <c r="F54" s="16">
        <f t="shared" si="0"/>
        <v>5356.77</v>
      </c>
      <c r="G54" s="16">
        <v>28</v>
      </c>
      <c r="H54" s="17">
        <f t="shared" si="1"/>
        <v>191.3132142857143</v>
      </c>
    </row>
    <row r="55" spans="1:8" ht="19.5" customHeight="1">
      <c r="A55" s="15" t="s">
        <v>65</v>
      </c>
      <c r="B55" s="13">
        <f t="shared" si="2"/>
        <v>2200.6</v>
      </c>
      <c r="C55" s="16">
        <v>4285.58</v>
      </c>
      <c r="D55" s="16">
        <v>2084.98</v>
      </c>
      <c r="E55" s="27"/>
      <c r="F55" s="16">
        <f t="shared" si="0"/>
        <v>4285.58</v>
      </c>
      <c r="G55" s="16">
        <v>28</v>
      </c>
      <c r="H55" s="17">
        <f t="shared" si="1"/>
        <v>153.05642857142857</v>
      </c>
    </row>
    <row r="56" spans="1:8" ht="19.5" customHeight="1">
      <c r="A56" s="15" t="s">
        <v>66</v>
      </c>
      <c r="B56" s="13">
        <f t="shared" si="2"/>
        <v>119.43000000000029</v>
      </c>
      <c r="C56" s="16">
        <v>2547.55</v>
      </c>
      <c r="D56" s="16">
        <v>2428.12</v>
      </c>
      <c r="E56" s="27"/>
      <c r="F56" s="16">
        <f t="shared" si="0"/>
        <v>2547.55</v>
      </c>
      <c r="G56" s="16">
        <v>24</v>
      </c>
      <c r="H56" s="17">
        <f t="shared" si="1"/>
        <v>106.14791666666667</v>
      </c>
    </row>
    <row r="57" spans="1:8" ht="19.5" customHeight="1">
      <c r="A57" s="15" t="s">
        <v>67</v>
      </c>
      <c r="B57" s="13">
        <f t="shared" si="2"/>
        <v>-3124.3599999999997</v>
      </c>
      <c r="C57" s="16">
        <v>1788.68</v>
      </c>
      <c r="D57" s="16">
        <v>4913.04</v>
      </c>
      <c r="E57" s="27"/>
      <c r="F57" s="16">
        <f t="shared" si="0"/>
        <v>1788.68</v>
      </c>
      <c r="G57" s="16">
        <v>40</v>
      </c>
      <c r="H57" s="17">
        <f t="shared" si="1"/>
        <v>44.717</v>
      </c>
    </row>
    <row r="58" spans="1:8" ht="19.5" customHeight="1">
      <c r="A58" s="15" t="s">
        <v>68</v>
      </c>
      <c r="B58" s="13">
        <f t="shared" si="2"/>
        <v>16246.460000000001</v>
      </c>
      <c r="C58" s="16">
        <v>18684.45</v>
      </c>
      <c r="D58" s="16">
        <v>2437.99</v>
      </c>
      <c r="E58" s="27">
        <v>6469.06</v>
      </c>
      <c r="F58" s="16">
        <f t="shared" si="0"/>
        <v>25153.510000000002</v>
      </c>
      <c r="G58" s="16">
        <v>35</v>
      </c>
      <c r="H58" s="17">
        <f t="shared" si="1"/>
        <v>718.6717142857143</v>
      </c>
    </row>
    <row r="59" spans="1:8" ht="19.5" customHeight="1">
      <c r="A59" s="15" t="s">
        <v>69</v>
      </c>
      <c r="B59" s="13">
        <f t="shared" si="2"/>
        <v>10125.67</v>
      </c>
      <c r="C59" s="16">
        <v>11445.92</v>
      </c>
      <c r="D59" s="16">
        <v>1320.25</v>
      </c>
      <c r="E59" s="27"/>
      <c r="F59" s="16">
        <f t="shared" si="0"/>
        <v>11445.92</v>
      </c>
      <c r="G59" s="16">
        <v>36</v>
      </c>
      <c r="H59" s="17">
        <f t="shared" si="1"/>
        <v>317.9422222222222</v>
      </c>
    </row>
    <row r="60" spans="1:8" ht="19.5" customHeight="1">
      <c r="A60" s="15" t="s">
        <v>70</v>
      </c>
      <c r="B60" s="13">
        <f t="shared" si="2"/>
        <v>2675.45</v>
      </c>
      <c r="C60" s="16">
        <v>3396.06</v>
      </c>
      <c r="D60" s="16">
        <v>720.61</v>
      </c>
      <c r="E60" s="27"/>
      <c r="F60" s="16">
        <f t="shared" si="0"/>
        <v>3396.06</v>
      </c>
      <c r="G60" s="16">
        <v>20</v>
      </c>
      <c r="H60" s="17">
        <f t="shared" si="1"/>
        <v>169.803</v>
      </c>
    </row>
    <row r="61" spans="1:8" ht="19.5" customHeight="1">
      <c r="A61" s="15" t="s">
        <v>71</v>
      </c>
      <c r="B61" s="13">
        <f t="shared" si="2"/>
        <v>-178.88999999999987</v>
      </c>
      <c r="C61" s="16">
        <v>2669.71</v>
      </c>
      <c r="D61" s="16">
        <v>2848.6</v>
      </c>
      <c r="E61" s="27"/>
      <c r="F61" s="16">
        <f t="shared" si="0"/>
        <v>2669.71</v>
      </c>
      <c r="G61" s="16">
        <v>28</v>
      </c>
      <c r="H61" s="17">
        <f t="shared" si="1"/>
        <v>95.34678571428572</v>
      </c>
    </row>
    <row r="62" spans="1:8" ht="19.5" customHeight="1">
      <c r="A62" s="15" t="s">
        <v>72</v>
      </c>
      <c r="B62" s="13">
        <f t="shared" si="2"/>
        <v>4464.660000000001</v>
      </c>
      <c r="C62" s="16">
        <v>10748.7</v>
      </c>
      <c r="D62" s="16">
        <v>6284.04</v>
      </c>
      <c r="E62" s="27">
        <v>4653.94</v>
      </c>
      <c r="F62" s="16">
        <f t="shared" si="0"/>
        <v>15402.64</v>
      </c>
      <c r="G62" s="16">
        <v>32</v>
      </c>
      <c r="H62" s="17">
        <f t="shared" si="1"/>
        <v>481.3325</v>
      </c>
    </row>
    <row r="63" spans="1:8" ht="19.5" customHeight="1">
      <c r="A63" s="15" t="s">
        <v>73</v>
      </c>
      <c r="B63" s="13">
        <f t="shared" si="2"/>
        <v>8868.070000000002</v>
      </c>
      <c r="C63" s="16">
        <v>10856.62</v>
      </c>
      <c r="D63" s="16">
        <v>1988.55</v>
      </c>
      <c r="E63" s="27">
        <v>7657.61</v>
      </c>
      <c r="F63" s="16">
        <f t="shared" si="0"/>
        <v>18514.23</v>
      </c>
      <c r="G63" s="16">
        <v>28</v>
      </c>
      <c r="H63" s="17">
        <f t="shared" si="1"/>
        <v>661.2225</v>
      </c>
    </row>
    <row r="64" spans="1:8" ht="19.5" customHeight="1">
      <c r="A64" s="15" t="s">
        <v>74</v>
      </c>
      <c r="B64" s="13">
        <f t="shared" si="2"/>
        <v>-842.6299999999992</v>
      </c>
      <c r="C64" s="16">
        <v>7251.35</v>
      </c>
      <c r="D64" s="16">
        <v>8093.98</v>
      </c>
      <c r="E64" s="27">
        <v>19343.6</v>
      </c>
      <c r="F64" s="16">
        <f t="shared" si="0"/>
        <v>26594.949999999997</v>
      </c>
      <c r="G64" s="16">
        <v>24</v>
      </c>
      <c r="H64" s="17">
        <f t="shared" si="1"/>
        <v>1108.1229166666665</v>
      </c>
    </row>
    <row r="65" spans="1:8" ht="19.5" customHeight="1">
      <c r="A65" s="15" t="s">
        <v>75</v>
      </c>
      <c r="B65" s="13">
        <f t="shared" si="2"/>
        <v>5896.25</v>
      </c>
      <c r="C65" s="16">
        <v>7617.75</v>
      </c>
      <c r="D65" s="16">
        <v>1721.5</v>
      </c>
      <c r="E65" s="27">
        <v>6917.02</v>
      </c>
      <c r="F65" s="16">
        <f t="shared" si="0"/>
        <v>14534.77</v>
      </c>
      <c r="G65" s="16">
        <v>24</v>
      </c>
      <c r="H65" s="17">
        <f t="shared" si="1"/>
        <v>605.6154166666666</v>
      </c>
    </row>
    <row r="66" spans="1:8" ht="19.5" customHeight="1">
      <c r="A66" s="15" t="s">
        <v>76</v>
      </c>
      <c r="B66" s="13">
        <f t="shared" si="2"/>
        <v>1900.65</v>
      </c>
      <c r="C66" s="16">
        <v>3956.55</v>
      </c>
      <c r="D66" s="16">
        <v>2055.9</v>
      </c>
      <c r="E66" s="27"/>
      <c r="F66" s="16">
        <f t="shared" si="0"/>
        <v>3956.55</v>
      </c>
      <c r="G66" s="16">
        <v>24</v>
      </c>
      <c r="H66" s="17">
        <f t="shared" si="1"/>
        <v>164.85625000000002</v>
      </c>
    </row>
    <row r="67" spans="1:8" ht="19.5" customHeight="1">
      <c r="A67" s="15" t="s">
        <v>77</v>
      </c>
      <c r="B67" s="13">
        <f t="shared" si="2"/>
        <v>9070.16</v>
      </c>
      <c r="C67" s="16">
        <v>12340.64</v>
      </c>
      <c r="D67" s="16">
        <v>3270.48</v>
      </c>
      <c r="E67" s="27">
        <v>229.14</v>
      </c>
      <c r="F67" s="16">
        <f t="shared" si="0"/>
        <v>12569.779999999999</v>
      </c>
      <c r="G67" s="16">
        <v>40</v>
      </c>
      <c r="H67" s="17">
        <f t="shared" si="1"/>
        <v>314.24449999999996</v>
      </c>
    </row>
    <row r="68" spans="1:8" ht="19.5" customHeight="1">
      <c r="A68" s="15" t="s">
        <v>78</v>
      </c>
      <c r="B68" s="13">
        <f t="shared" si="2"/>
        <v>-1136.6100000000001</v>
      </c>
      <c r="C68" s="16">
        <v>1995.77</v>
      </c>
      <c r="D68" s="16">
        <v>3132.38</v>
      </c>
      <c r="E68" s="27"/>
      <c r="F68" s="16">
        <f t="shared" si="0"/>
        <v>1995.77</v>
      </c>
      <c r="G68" s="16">
        <v>20</v>
      </c>
      <c r="H68" s="17">
        <f t="shared" si="1"/>
        <v>99.7885</v>
      </c>
    </row>
    <row r="69" spans="1:8" ht="19.5" customHeight="1">
      <c r="A69" s="15" t="s">
        <v>79</v>
      </c>
      <c r="B69" s="13">
        <f t="shared" si="2"/>
        <v>1444.1200000000001</v>
      </c>
      <c r="C69" s="16">
        <v>1599.9</v>
      </c>
      <c r="D69" s="16">
        <v>155.78</v>
      </c>
      <c r="E69" s="27"/>
      <c r="F69" s="16">
        <f t="shared" si="0"/>
        <v>1599.9</v>
      </c>
      <c r="G69" s="16">
        <v>20</v>
      </c>
      <c r="H69" s="17">
        <f t="shared" si="1"/>
        <v>79.995</v>
      </c>
    </row>
    <row r="70" spans="1:8" ht="19.5" customHeight="1">
      <c r="A70" s="15" t="s">
        <v>80</v>
      </c>
      <c r="B70" s="13">
        <f t="shared" si="2"/>
        <v>1828.0899999999997</v>
      </c>
      <c r="C70" s="16">
        <v>2734.2</v>
      </c>
      <c r="D70" s="16">
        <v>906.11</v>
      </c>
      <c r="E70" s="27"/>
      <c r="F70" s="16">
        <f t="shared" si="0"/>
        <v>2734.2</v>
      </c>
      <c r="G70" s="16">
        <v>20</v>
      </c>
      <c r="H70" s="17">
        <f t="shared" si="1"/>
        <v>136.70999999999998</v>
      </c>
    </row>
    <row r="71" spans="1:8" ht="19.5" customHeight="1">
      <c r="A71" s="15" t="s">
        <v>81</v>
      </c>
      <c r="B71" s="13">
        <f t="shared" si="2"/>
        <v>5526.72</v>
      </c>
      <c r="C71" s="16">
        <v>6520.12</v>
      </c>
      <c r="D71" s="16">
        <v>993.4</v>
      </c>
      <c r="E71" s="27"/>
      <c r="F71" s="16">
        <f t="shared" si="0"/>
        <v>6520.12</v>
      </c>
      <c r="G71" s="16">
        <v>25</v>
      </c>
      <c r="H71" s="17">
        <f t="shared" si="1"/>
        <v>260.8048</v>
      </c>
    </row>
    <row r="72" spans="1:8" ht="19.5" customHeight="1">
      <c r="A72" s="15" t="s">
        <v>82</v>
      </c>
      <c r="B72" s="13">
        <f t="shared" si="2"/>
        <v>9967.6</v>
      </c>
      <c r="C72" s="16">
        <v>12515.83</v>
      </c>
      <c r="D72" s="16">
        <v>2548.23</v>
      </c>
      <c r="E72" s="27">
        <v>68150.4</v>
      </c>
      <c r="F72" s="16">
        <f aca="true" t="shared" si="3" ref="F72:F77">E72+C72</f>
        <v>80666.23</v>
      </c>
      <c r="G72" s="16">
        <v>19</v>
      </c>
      <c r="H72" s="17">
        <f aca="true" t="shared" si="4" ref="H72:H77">F72/G72</f>
        <v>4245.591052631578</v>
      </c>
    </row>
    <row r="73" spans="1:8" ht="19.5" customHeight="1">
      <c r="A73" s="15" t="s">
        <v>83</v>
      </c>
      <c r="B73" s="13">
        <f t="shared" si="2"/>
        <v>694.9000000000001</v>
      </c>
      <c r="C73" s="16">
        <v>1874.13</v>
      </c>
      <c r="D73" s="16">
        <v>1179.23</v>
      </c>
      <c r="E73" s="27"/>
      <c r="F73" s="16">
        <f t="shared" si="3"/>
        <v>1874.13</v>
      </c>
      <c r="G73" s="16">
        <v>18</v>
      </c>
      <c r="H73" s="17">
        <f t="shared" si="4"/>
        <v>104.11833333333334</v>
      </c>
    </row>
    <row r="74" spans="1:8" ht="19.5" customHeight="1">
      <c r="A74" s="15" t="s">
        <v>84</v>
      </c>
      <c r="B74" s="13">
        <f>C74-D74</f>
        <v>1273.86</v>
      </c>
      <c r="C74" s="16">
        <v>1511.02</v>
      </c>
      <c r="D74" s="16">
        <v>237.16</v>
      </c>
      <c r="E74" s="27">
        <v>1192.77</v>
      </c>
      <c r="F74" s="16">
        <f t="shared" si="3"/>
        <v>2703.79</v>
      </c>
      <c r="G74" s="16">
        <v>15</v>
      </c>
      <c r="H74" s="17">
        <f t="shared" si="4"/>
        <v>180.25266666666667</v>
      </c>
    </row>
    <row r="75" spans="1:8" ht="19.5" customHeight="1">
      <c r="A75" s="15" t="s">
        <v>85</v>
      </c>
      <c r="B75" s="13">
        <f>C75-D75</f>
        <v>5791.05</v>
      </c>
      <c r="C75" s="16">
        <v>8013.84</v>
      </c>
      <c r="D75" s="16">
        <v>2222.79</v>
      </c>
      <c r="E75" s="27">
        <v>4029.87</v>
      </c>
      <c r="F75" s="16">
        <f t="shared" si="3"/>
        <v>12043.71</v>
      </c>
      <c r="G75" s="16">
        <v>45</v>
      </c>
      <c r="H75" s="17">
        <f t="shared" si="4"/>
        <v>267.638</v>
      </c>
    </row>
    <row r="76" spans="1:8" ht="19.5" customHeight="1">
      <c r="A76" s="15" t="s">
        <v>86</v>
      </c>
      <c r="B76" s="13">
        <f>C76-D76</f>
        <v>12563.869999999999</v>
      </c>
      <c r="C76" s="16">
        <v>18087.78</v>
      </c>
      <c r="D76" s="16">
        <v>5523.91</v>
      </c>
      <c r="E76" s="27">
        <v>27818.23</v>
      </c>
      <c r="F76" s="16">
        <f t="shared" si="3"/>
        <v>45906.009999999995</v>
      </c>
      <c r="G76" s="16">
        <v>45</v>
      </c>
      <c r="H76" s="17">
        <f t="shared" si="4"/>
        <v>1020.1335555555554</v>
      </c>
    </row>
    <row r="77" spans="1:8" ht="19.5" customHeight="1">
      <c r="A77" s="15" t="s">
        <v>87</v>
      </c>
      <c r="B77" s="13">
        <f>C77-D77</f>
        <v>-1864.94</v>
      </c>
      <c r="C77" s="16">
        <v>2668.56</v>
      </c>
      <c r="D77" s="16">
        <v>4533.5</v>
      </c>
      <c r="E77" s="27"/>
      <c r="F77" s="16">
        <f t="shared" si="3"/>
        <v>2668.56</v>
      </c>
      <c r="G77" s="16">
        <v>19</v>
      </c>
      <c r="H77" s="17">
        <f t="shared" si="4"/>
        <v>140.45052631578946</v>
      </c>
    </row>
    <row r="78" spans="1:8" ht="19.5" customHeight="1" thickBot="1">
      <c r="A78" s="18" t="s">
        <v>88</v>
      </c>
      <c r="B78" s="19">
        <f>SUM(B8:B77)</f>
        <v>232414.66999999998</v>
      </c>
      <c r="C78" s="19">
        <f>SUM(C8:C77)</f>
        <v>418233.12000000005</v>
      </c>
      <c r="D78" s="19">
        <f>SUM(D8:D77)</f>
        <v>185818.45</v>
      </c>
      <c r="E78" s="28">
        <f>SUM(E8:E77)</f>
        <v>226081.08</v>
      </c>
      <c r="F78" s="19">
        <f>SUM(F8:F77)</f>
        <v>644314.2000000003</v>
      </c>
      <c r="G78" s="19">
        <f>SUM(G8:G77)</f>
        <v>2482</v>
      </c>
      <c r="H78" s="20">
        <f>SUM(H8:H77)</f>
        <v>20951.986519622707</v>
      </c>
    </row>
    <row r="79" spans="1:8" ht="15" thickTop="1">
      <c r="A79" s="3"/>
      <c r="B79" s="2"/>
      <c r="C79" s="2"/>
      <c r="D79" s="2"/>
      <c r="E79" s="22"/>
      <c r="F79" s="2"/>
      <c r="G79" s="2"/>
      <c r="H79" s="2"/>
    </row>
    <row r="80" spans="1:8" ht="14.25">
      <c r="A80" s="21" t="s">
        <v>90</v>
      </c>
      <c r="B80" s="2"/>
      <c r="C80" s="2"/>
      <c r="D80" s="2"/>
      <c r="E80" s="22"/>
      <c r="F80" s="2"/>
      <c r="G80" s="2"/>
      <c r="H80" s="2"/>
    </row>
  </sheetData>
  <sheetProtection/>
  <mergeCells count="2"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</dc:creator>
  <cp:keywords/>
  <dc:description/>
  <cp:lastModifiedBy>Spółdzielnia</cp:lastModifiedBy>
  <cp:lastPrinted>2017-05-16T08:17:58Z</cp:lastPrinted>
  <dcterms:created xsi:type="dcterms:W3CDTF">2017-05-16T08:11:41Z</dcterms:created>
  <dcterms:modified xsi:type="dcterms:W3CDTF">2017-05-17T07:49:36Z</dcterms:modified>
  <cp:category/>
  <cp:version/>
  <cp:contentType/>
  <cp:contentStatus/>
</cp:coreProperties>
</file>